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5015" windowHeight="2164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L126" i="1"/>
  <c r="H126"/>
  <c r="D126"/>
  <c r="L109"/>
  <c r="H109"/>
  <c r="D109"/>
  <c r="L89"/>
  <c r="H89"/>
  <c r="D89"/>
  <c r="L64"/>
  <c r="H64"/>
  <c r="D64"/>
  <c r="L32"/>
  <c r="H32"/>
  <c r="D32"/>
  <c r="L27"/>
  <c r="H27"/>
  <c r="D27"/>
  <c r="L11"/>
  <c r="H11"/>
  <c r="D11"/>
  <c r="L7"/>
  <c r="H7"/>
  <c r="D7"/>
  <c r="K4"/>
  <c r="G4"/>
  <c r="C4"/>
  <c r="G5" l="1"/>
</calcChain>
</file>

<file path=xl/sharedStrings.xml><?xml version="1.0" encoding="utf-8"?>
<sst xmlns="http://schemas.openxmlformats.org/spreadsheetml/2006/main" count="366" uniqueCount="140">
  <si>
    <t>Matériel disponible</t>
  </si>
  <si>
    <t>Matériel emporté</t>
  </si>
  <si>
    <t>Porté</t>
  </si>
  <si>
    <t>Total</t>
  </si>
  <si>
    <t>Total (incluant eau + nourriture)</t>
  </si>
  <si>
    <t>Total sur moi</t>
  </si>
  <si>
    <t>Base Weight</t>
  </si>
  <si>
    <t>Sac à dos Tuareg 65</t>
  </si>
  <si>
    <t>Sac à dos Wilsa Tuareg 65</t>
  </si>
  <si>
    <t>Sac à dos Exos 48</t>
  </si>
  <si>
    <t>Sac à dos Osprey Exos 48</t>
  </si>
  <si>
    <t>Bâtons Fizan Everest</t>
  </si>
  <si>
    <t xml:space="preserve">Bâtons Fizan Everest </t>
  </si>
  <si>
    <t>Nuit</t>
  </si>
  <si>
    <t>Tente Vaude Hogan SUL 2P</t>
  </si>
  <si>
    <t>Armature Vaude Hogan SUL2P</t>
  </si>
  <si>
    <t>Sardines Vaude Hogan SUL2P (11g/u)</t>
  </si>
  <si>
    <t>Sac</t>
  </si>
  <si>
    <t>Sac Rangement Zpacks Large</t>
  </si>
  <si>
    <t>FootPrint pour Vaude en Tyvek</t>
  </si>
  <si>
    <t>FootPrint pour Vaude en polycryo</t>
  </si>
  <si>
    <t>FootPrint pour Vaude en couverture de survie</t>
  </si>
  <si>
    <t>Matelas gonflable Thermarest Neo Air X Lite</t>
  </si>
  <si>
    <t>Matelas gonflable Thermarest Neo Air</t>
  </si>
  <si>
    <t>Oreiller gonflable Sea to Summit Aeros Ultralight Large</t>
  </si>
  <si>
    <t>Duvet Cumulus Panyan 450</t>
  </si>
  <si>
    <t>Sac Duvet</t>
  </si>
  <si>
    <t>Sac étanche Sea to Summit Ultra SIL Nano 8L (bleu)</t>
  </si>
  <si>
    <t>Duvet Vaude</t>
  </si>
  <si>
    <t>Sac à viande soie Vaude</t>
  </si>
  <si>
    <t>High Tech</t>
  </si>
  <si>
    <t>Téléphone Nexus 5X</t>
  </si>
  <si>
    <t>Chargeur solaire</t>
  </si>
  <si>
    <t>Batterie secondaire RavPower 26800mAh</t>
  </si>
  <si>
    <t>Trousse à pharmacie/Hygiène</t>
  </si>
  <si>
    <t>Sac étanche Sea to Summit Ultra SIL Nano 2L (orange)</t>
  </si>
  <si>
    <t>Ziploc 1l</t>
  </si>
  <si>
    <t>Ziploc fourni avec les récipients plastiques</t>
  </si>
  <si>
    <t>Douche solaire</t>
  </si>
  <si>
    <t>Medicaments (ibuprofen + efferalgan + smecta + acquatab)</t>
  </si>
  <si>
    <t>Brosse à dent + capuchon</t>
  </si>
  <si>
    <t>Bouchons d'oreilles</t>
  </si>
  <si>
    <t>Masque pour dormir</t>
  </si>
  <si>
    <t>Dentifrice</t>
  </si>
  <si>
    <t>Ciseaux à ongles</t>
  </si>
  <si>
    <t>Coupe-ongles</t>
  </si>
  <si>
    <t>Pince à épiler (13+7)</t>
  </si>
  <si>
    <t>Shampooing</t>
  </si>
  <si>
    <t>Gel Douche</t>
  </si>
  <si>
    <t>Serviette microfibres</t>
  </si>
  <si>
    <t>Désinfectant</t>
  </si>
  <si>
    <t>Pansements</t>
  </si>
  <si>
    <t>Biafine</t>
  </si>
  <si>
    <t>Compeed</t>
  </si>
  <si>
    <t>Tire tiques</t>
  </si>
  <si>
    <t>Crème solaire</t>
  </si>
  <si>
    <t>Crème peau dans petit récipient</t>
  </si>
  <si>
    <t>Stick à levres</t>
  </si>
  <si>
    <t>PQ</t>
  </si>
  <si>
    <t>Savon/Lessive</t>
  </si>
  <si>
    <t>Miroir</t>
  </si>
  <si>
    <t>Gant de toilette</t>
  </si>
  <si>
    <t>Leucotape</t>
  </si>
  <si>
    <t>Gaze</t>
  </si>
  <si>
    <t>Crème NOK</t>
  </si>
  <si>
    <t>Vêtements</t>
  </si>
  <si>
    <t>Sac compression noir Lowe Alpine</t>
  </si>
  <si>
    <t>Tee shirt techniques (unite : 150g)</t>
  </si>
  <si>
    <t>Chemise de randos (Columbia SilverRidge II LS)</t>
  </si>
  <si>
    <t>Chemise de randos (Arc'teryx Elaho)</t>
  </si>
  <si>
    <t>Buff (nylon : 62 / merino : 43)</t>
  </si>
  <si>
    <t>Tee shirt manches longues merino Icebreaker 200</t>
  </si>
  <si>
    <t>Tee shirt manches courtes merino Icebreaker 200</t>
  </si>
  <si>
    <t>Bermuda</t>
  </si>
  <si>
    <t>Short classique</t>
  </si>
  <si>
    <t>Short simple</t>
  </si>
  <si>
    <t>Boxer (unité : 70g)</t>
  </si>
  <si>
    <t>Boxer merino</t>
  </si>
  <si>
    <t>Polaire (unité : 340g)</t>
  </si>
  <si>
    <t>Polaire North Face</t>
  </si>
  <si>
    <t>Gants</t>
  </si>
  <si>
    <t>Bonnet</t>
  </si>
  <si>
    <t>Chaussettes</t>
  </si>
  <si>
    <t>Sandales</t>
  </si>
  <si>
    <t>Crocs</t>
  </si>
  <si>
    <t>Cape de pluie Ferrino Hiker L/XL</t>
  </si>
  <si>
    <t>Boxer de bain</t>
  </si>
  <si>
    <t>Pantalon convertible (North Face)</t>
  </si>
  <si>
    <t>Coupe vent Raidlight top extrem mp+ 17</t>
  </si>
  <si>
    <t>Doudoune Mountain Hardware Ghost Whisperer</t>
  </si>
  <si>
    <t>Accessoire</t>
  </si>
  <si>
    <t>Sac rangement Dyneema Small</t>
  </si>
  <si>
    <t>Sac a dos secondaire SeaToSummit</t>
  </si>
  <si>
    <t>Housse de pluie Highlander Large Bergan Cover</t>
  </si>
  <si>
    <t>Thermarest Z Seat</t>
  </si>
  <si>
    <t>Mousqueton (noir : 23 / rouge : 7 / gris : 4)</t>
  </si>
  <si>
    <t>Mousqueton</t>
  </si>
  <si>
    <t>Couteau (lagiole: 141 / gerber : 130 / suisse : 35)</t>
  </si>
  <si>
    <t>Cordes dyneema 15m</t>
  </si>
  <si>
    <t>Cordes dyneema 5m</t>
  </si>
  <si>
    <t>Lampe frontale - Petzl Bindi</t>
  </si>
  <si>
    <t>Lampe frontale</t>
  </si>
  <si>
    <t>Lunettes de soleil</t>
  </si>
  <si>
    <t>Briquet BIC Mini</t>
  </si>
  <si>
    <t>Zpacks Wallet Stuff sac</t>
  </si>
  <si>
    <t>Porte feuilles</t>
  </si>
  <si>
    <t>Papiers (Carte ID / Vitale / Banquaire)</t>
  </si>
  <si>
    <t>Porte carte (alternative portefeuille mais ne fait pas portemonnaie)</t>
  </si>
  <si>
    <t xml:space="preserve"> </t>
  </si>
  <si>
    <t>Porte monnaie (alternative mais ne fait pas portefeuille)</t>
  </si>
  <si>
    <t>Aiguille+fil</t>
  </si>
  <si>
    <t>Topoguide / Carte</t>
  </si>
  <si>
    <t>Clé</t>
  </si>
  <si>
    <t>Nourriture</t>
  </si>
  <si>
    <t>Sac étanche Sea to Summit Ultra SIL Nano 4L (jaune)</t>
  </si>
  <si>
    <t>Gourde (1,5L) (unité : 188)</t>
  </si>
  <si>
    <t>Bouteille PET1.5L</t>
  </si>
  <si>
    <t>Bouteille PET 1.5L</t>
  </si>
  <si>
    <t>Bouteille PET 1L</t>
  </si>
  <si>
    <t>Bouteille Souple</t>
  </si>
  <si>
    <t>Spork longue Sea To Summit Alpha Light</t>
  </si>
  <si>
    <t>Barre céréales</t>
  </si>
  <si>
    <t>Eau</t>
  </si>
  <si>
    <t>Rechaud BRS-3000T</t>
  </si>
  <si>
    <t>Popote Pulnda 1p (pot : 141 / top : 92 / filet : 26)</t>
  </si>
  <si>
    <t>Popote 1p (pot : 141 / top : 92 / filet : 26) Pulnda</t>
  </si>
  <si>
    <t>Popote Toaks Titanium 550ml (pot : 80 / couvercle : 20)</t>
  </si>
  <si>
    <t>Bonbonne gaz MSR</t>
  </si>
  <si>
    <t>Popote 2p</t>
  </si>
  <si>
    <t>Plats lyophilisés</t>
  </si>
  <si>
    <t>Café</t>
  </si>
  <si>
    <t>Loisirs</t>
  </si>
  <si>
    <t>Kindle</t>
  </si>
  <si>
    <t>GoPro</t>
  </si>
  <si>
    <t>Ecouteurs</t>
  </si>
  <si>
    <t>Cahier (entier : 100 / coupé : 50)</t>
  </si>
  <si>
    <t>Cahier</t>
  </si>
  <si>
    <t>Moleskine</t>
  </si>
  <si>
    <t>Crayons</t>
  </si>
  <si>
    <t>Buff (nylon : 62 / merino : 43 / nat geo : 41)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</si>
</sst>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sz val="10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E6B8AF"/>
        <bgColor rgb="FFE6B8AF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1" fillId="2" borderId="0" xfId="0" applyFont="1" applyFill="1"/>
    <xf numFmtId="0" fontId="1" fillId="3" borderId="0" xfId="0" applyFont="1" applyFill="1" applyAlignment="1"/>
    <xf numFmtId="0" fontId="1" fillId="4" borderId="0" xfId="0" applyFont="1" applyFill="1" applyAlignment="1"/>
    <xf numFmtId="0" fontId="1" fillId="5" borderId="0" xfId="0" applyFont="1" applyFill="1" applyAlignment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L132"/>
  <sheetViews>
    <sheetView tabSelected="1" workbookViewId="0">
      <selection activeCell="J7" sqref="J7"/>
    </sheetView>
  </sheetViews>
  <sheetFormatPr baseColWidth="10" defaultColWidth="14.42578125" defaultRowHeight="15.75" customHeight="1"/>
  <cols>
    <col min="1" max="1" width="5" customWidth="1"/>
    <col min="2" max="2" width="42.85546875" customWidth="1"/>
    <col min="3" max="3" width="8" customWidth="1"/>
    <col min="4" max="4" width="8.140625" customWidth="1"/>
    <col min="5" max="5" width="2.85546875" customWidth="1"/>
    <col min="6" max="6" width="45.7109375" customWidth="1"/>
    <col min="7" max="7" width="7.42578125" customWidth="1"/>
    <col min="9" max="9" width="4.85546875" customWidth="1"/>
    <col min="10" max="10" width="28.42578125" customWidth="1"/>
  </cols>
  <sheetData>
    <row r="1" spans="2:12" ht="15.75" customHeight="1">
      <c r="B1" s="1"/>
      <c r="F1" s="1"/>
    </row>
    <row r="2" spans="2:12" ht="15.75" customHeight="1">
      <c r="B2" s="14" t="s">
        <v>0</v>
      </c>
      <c r="C2" s="15"/>
      <c r="D2" s="16"/>
      <c r="F2" s="14" t="s">
        <v>1</v>
      </c>
      <c r="G2" s="15"/>
      <c r="H2" s="16"/>
      <c r="J2" s="14" t="s">
        <v>2</v>
      </c>
      <c r="K2" s="15"/>
      <c r="L2" s="16"/>
    </row>
    <row r="3" spans="2:12" ht="15.75" customHeight="1">
      <c r="B3" s="1"/>
      <c r="F3" s="1"/>
    </row>
    <row r="4" spans="2:12" ht="15.75" customHeight="1">
      <c r="B4" s="2" t="s">
        <v>3</v>
      </c>
      <c r="C4" s="3">
        <f>SUM(C7:C134)</f>
        <v>17606</v>
      </c>
      <c r="F4" s="2" t="s">
        <v>4</v>
      </c>
      <c r="G4" s="3">
        <f>SUM(G7:G133)</f>
        <v>10319</v>
      </c>
      <c r="J4" s="2" t="s">
        <v>5</v>
      </c>
      <c r="K4" s="3">
        <f>SUM(K7:K133)</f>
        <v>1180</v>
      </c>
    </row>
    <row r="5" spans="2:12" ht="15.75" customHeight="1">
      <c r="B5" s="1"/>
      <c r="C5" s="1"/>
      <c r="D5" s="1"/>
      <c r="F5" s="2" t="s">
        <v>6</v>
      </c>
      <c r="G5" s="2">
        <f>G4-(G123+G117+G116)</f>
        <v>7719</v>
      </c>
      <c r="H5" s="1"/>
      <c r="J5" s="1"/>
      <c r="K5" s="1"/>
      <c r="L5" s="1"/>
    </row>
    <row r="6" spans="2:12" ht="15.75" customHeight="1">
      <c r="B6" s="1"/>
      <c r="C6" s="1"/>
      <c r="D6" s="1"/>
      <c r="F6" s="1"/>
      <c r="G6" s="1"/>
      <c r="H6" s="1"/>
      <c r="J6" s="1"/>
      <c r="K6" s="1"/>
      <c r="L6" s="1"/>
    </row>
    <row r="7" spans="2:12" ht="15.75" customHeight="1">
      <c r="B7" s="4" t="s">
        <v>7</v>
      </c>
      <c r="C7" s="4">
        <v>2100</v>
      </c>
      <c r="D7" s="4">
        <f>C7+C8+C9</f>
        <v>3740</v>
      </c>
      <c r="F7" s="5" t="s">
        <v>8</v>
      </c>
      <c r="G7" s="5"/>
      <c r="H7" s="5">
        <f>G7++G8+G9</f>
        <v>1200</v>
      </c>
      <c r="J7" s="6" t="s">
        <v>8</v>
      </c>
      <c r="K7" s="6"/>
      <c r="L7" s="6">
        <f>K7++K8+K9</f>
        <v>440</v>
      </c>
    </row>
    <row r="8" spans="2:12" ht="15.75" customHeight="1">
      <c r="B8" s="4" t="s">
        <v>9</v>
      </c>
      <c r="C8" s="4">
        <v>1200</v>
      </c>
      <c r="D8" s="7"/>
      <c r="F8" s="5" t="s">
        <v>10</v>
      </c>
      <c r="G8" s="5">
        <v>1200</v>
      </c>
      <c r="H8" s="8"/>
      <c r="J8" s="6" t="s">
        <v>10</v>
      </c>
      <c r="K8" s="6"/>
      <c r="L8" s="9"/>
    </row>
    <row r="9" spans="2:12" ht="15.75" customHeight="1">
      <c r="B9" s="4" t="s">
        <v>11</v>
      </c>
      <c r="C9" s="4">
        <v>440</v>
      </c>
      <c r="D9" s="7"/>
      <c r="F9" s="5" t="s">
        <v>12</v>
      </c>
      <c r="G9" s="5"/>
      <c r="H9" s="8"/>
      <c r="J9" s="6" t="s">
        <v>12</v>
      </c>
      <c r="K9" s="6">
        <v>440</v>
      </c>
      <c r="L9" s="9"/>
    </row>
    <row r="11" spans="2:12" ht="15.75" customHeight="1">
      <c r="B11" s="10" t="s">
        <v>13</v>
      </c>
      <c r="C11" s="7"/>
      <c r="D11" s="7">
        <f>SUM(C12:C26)</f>
        <v>4613</v>
      </c>
      <c r="F11" s="11" t="s">
        <v>13</v>
      </c>
      <c r="G11" s="8"/>
      <c r="H11" s="8">
        <f>SUM(G12:G25)</f>
        <v>3139</v>
      </c>
      <c r="J11" s="12" t="s">
        <v>13</v>
      </c>
      <c r="K11" s="9"/>
      <c r="L11" s="9">
        <f>SUM(K12:K25)</f>
        <v>0</v>
      </c>
    </row>
    <row r="12" spans="2:12" ht="15.75" customHeight="1">
      <c r="B12" s="4" t="s">
        <v>14</v>
      </c>
      <c r="C12" s="4">
        <v>1153</v>
      </c>
      <c r="D12" s="7"/>
      <c r="F12" s="5" t="s">
        <v>14</v>
      </c>
      <c r="G12" s="5">
        <v>1153</v>
      </c>
      <c r="H12" s="5"/>
      <c r="J12" s="6" t="s">
        <v>14</v>
      </c>
      <c r="K12" s="6"/>
      <c r="L12" s="9"/>
    </row>
    <row r="13" spans="2:12" ht="15.75" customHeight="1">
      <c r="B13" s="4" t="s">
        <v>15</v>
      </c>
      <c r="C13" s="4">
        <v>286</v>
      </c>
      <c r="D13" s="7"/>
      <c r="F13" s="5" t="s">
        <v>15</v>
      </c>
      <c r="G13" s="5">
        <v>286</v>
      </c>
      <c r="H13" s="5"/>
      <c r="J13" s="6" t="s">
        <v>15</v>
      </c>
      <c r="K13" s="6"/>
      <c r="L13" s="9"/>
    </row>
    <row r="14" spans="2:12" ht="15.75" customHeight="1">
      <c r="B14" s="4" t="s">
        <v>16</v>
      </c>
      <c r="C14" s="4">
        <v>100</v>
      </c>
      <c r="D14" s="7"/>
      <c r="F14" s="5" t="s">
        <v>16</v>
      </c>
      <c r="G14" s="5">
        <v>100</v>
      </c>
      <c r="H14" s="5"/>
      <c r="J14" s="6" t="s">
        <v>16</v>
      </c>
      <c r="K14" s="6"/>
      <c r="L14" s="9"/>
    </row>
    <row r="15" spans="2:12" ht="15.75" customHeight="1">
      <c r="B15" s="4" t="s">
        <v>17</v>
      </c>
      <c r="C15" s="4">
        <v>31</v>
      </c>
      <c r="D15" s="7"/>
      <c r="F15" s="5" t="s">
        <v>18</v>
      </c>
      <c r="G15" s="5">
        <v>31</v>
      </c>
      <c r="H15" s="8"/>
      <c r="J15" s="6" t="s">
        <v>18</v>
      </c>
      <c r="K15" s="6"/>
      <c r="L15" s="9"/>
    </row>
    <row r="16" spans="2:12" ht="15.75" customHeight="1">
      <c r="B16" s="4" t="s">
        <v>19</v>
      </c>
      <c r="C16" s="4"/>
      <c r="D16" s="7"/>
      <c r="F16" s="5" t="s">
        <v>19</v>
      </c>
      <c r="G16" s="8"/>
      <c r="H16" s="8"/>
      <c r="J16" s="6" t="s">
        <v>19</v>
      </c>
      <c r="K16" s="6"/>
      <c r="L16" s="9"/>
    </row>
    <row r="17" spans="2:12" ht="15.75" customHeight="1">
      <c r="B17" s="4" t="s">
        <v>20</v>
      </c>
      <c r="C17" s="4">
        <v>69</v>
      </c>
      <c r="D17" s="7"/>
      <c r="F17" s="5" t="s">
        <v>20</v>
      </c>
      <c r="G17" s="5">
        <v>69</v>
      </c>
      <c r="H17" s="5"/>
      <c r="J17" s="6" t="s">
        <v>20</v>
      </c>
      <c r="K17" s="6"/>
      <c r="L17" s="9"/>
    </row>
    <row r="18" spans="2:12" ht="15.75" customHeight="1">
      <c r="B18" s="4" t="s">
        <v>21</v>
      </c>
      <c r="C18" s="4">
        <v>62</v>
      </c>
      <c r="D18" s="7"/>
      <c r="F18" s="5" t="s">
        <v>21</v>
      </c>
      <c r="G18" s="5"/>
      <c r="H18" s="8"/>
      <c r="J18" s="6" t="s">
        <v>21</v>
      </c>
      <c r="K18" s="6"/>
      <c r="L18" s="9"/>
    </row>
    <row r="19" spans="2:12" ht="15.75" customHeight="1">
      <c r="B19" s="4" t="s">
        <v>22</v>
      </c>
      <c r="C19" s="4">
        <v>375</v>
      </c>
      <c r="D19" s="7"/>
      <c r="F19" s="5" t="s">
        <v>22</v>
      </c>
      <c r="G19" s="5">
        <v>373</v>
      </c>
      <c r="H19" s="8"/>
      <c r="J19" s="6" t="s">
        <v>22</v>
      </c>
      <c r="K19" s="6"/>
      <c r="L19" s="9"/>
    </row>
    <row r="20" spans="2:12" ht="15.75" customHeight="1">
      <c r="B20" s="4" t="s">
        <v>23</v>
      </c>
      <c r="C20" s="4">
        <v>700</v>
      </c>
      <c r="D20" s="7"/>
      <c r="F20" s="5" t="s">
        <v>23</v>
      </c>
      <c r="G20" s="5"/>
      <c r="H20" s="8"/>
      <c r="J20" s="6" t="s">
        <v>23</v>
      </c>
      <c r="K20" s="6"/>
      <c r="L20" s="9"/>
    </row>
    <row r="21" spans="2:12" ht="15.75" customHeight="1">
      <c r="B21" s="4" t="s">
        <v>24</v>
      </c>
      <c r="C21" s="4">
        <v>81</v>
      </c>
      <c r="D21" s="7"/>
      <c r="F21" s="5" t="s">
        <v>24</v>
      </c>
      <c r="G21" s="5">
        <v>81</v>
      </c>
      <c r="H21" s="8"/>
      <c r="J21" s="6" t="s">
        <v>24</v>
      </c>
      <c r="K21" s="6"/>
      <c r="L21" s="9"/>
    </row>
    <row r="22" spans="2:12" ht="15.75" customHeight="1">
      <c r="B22" s="4" t="s">
        <v>25</v>
      </c>
      <c r="C22" s="4">
        <v>881</v>
      </c>
      <c r="D22" s="7"/>
      <c r="F22" s="5" t="s">
        <v>25</v>
      </c>
      <c r="G22" s="5">
        <v>881</v>
      </c>
      <c r="H22" s="8"/>
      <c r="J22" s="6" t="s">
        <v>25</v>
      </c>
      <c r="K22" s="6"/>
      <c r="L22" s="9"/>
    </row>
    <row r="23" spans="2:12" ht="15.75" customHeight="1">
      <c r="B23" s="4" t="s">
        <v>26</v>
      </c>
      <c r="C23" s="4">
        <v>25</v>
      </c>
      <c r="D23" s="7"/>
      <c r="F23" s="5" t="s">
        <v>27</v>
      </c>
      <c r="G23" s="5">
        <v>25</v>
      </c>
      <c r="H23" s="8"/>
      <c r="J23" s="6" t="s">
        <v>27</v>
      </c>
      <c r="K23" s="6"/>
      <c r="L23" s="9"/>
    </row>
    <row r="24" spans="2:12" ht="15.75" customHeight="1">
      <c r="B24" s="4" t="s">
        <v>28</v>
      </c>
      <c r="C24" s="4">
        <v>710</v>
      </c>
      <c r="D24" s="7"/>
      <c r="F24" s="5" t="s">
        <v>28</v>
      </c>
      <c r="G24" s="5"/>
      <c r="H24" s="8"/>
      <c r="J24" s="6" t="s">
        <v>28</v>
      </c>
      <c r="K24" s="6"/>
      <c r="L24" s="9"/>
    </row>
    <row r="25" spans="2:12" ht="15.75" customHeight="1">
      <c r="B25" s="4" t="s">
        <v>29</v>
      </c>
      <c r="C25" s="4">
        <v>140</v>
      </c>
      <c r="D25" s="7"/>
      <c r="F25" s="5" t="s">
        <v>29</v>
      </c>
      <c r="G25" s="5">
        <v>140</v>
      </c>
      <c r="H25" s="5"/>
      <c r="J25" s="6" t="s">
        <v>29</v>
      </c>
      <c r="K25" s="6"/>
      <c r="L25" s="9"/>
    </row>
    <row r="27" spans="2:12" ht="15.75" customHeight="1">
      <c r="B27" s="10" t="s">
        <v>30</v>
      </c>
      <c r="C27" s="7"/>
      <c r="D27" s="7">
        <f>SUM(C27:C31)</f>
        <v>1030</v>
      </c>
      <c r="F27" s="11" t="s">
        <v>30</v>
      </c>
      <c r="G27" s="8"/>
      <c r="H27" s="8">
        <f>SUM(G27:G30)</f>
        <v>705</v>
      </c>
      <c r="J27" s="12" t="s">
        <v>30</v>
      </c>
      <c r="K27" s="9"/>
      <c r="L27" s="9">
        <f>SUM(K27:K30)</f>
        <v>0</v>
      </c>
    </row>
    <row r="28" spans="2:12" ht="15.75" customHeight="1">
      <c r="B28" s="4" t="s">
        <v>31</v>
      </c>
      <c r="C28" s="4">
        <v>155</v>
      </c>
      <c r="D28" s="7"/>
      <c r="F28" s="5" t="s">
        <v>31</v>
      </c>
      <c r="G28" s="5">
        <v>155</v>
      </c>
      <c r="H28" s="8"/>
      <c r="J28" s="6" t="s">
        <v>31</v>
      </c>
      <c r="K28" s="6"/>
      <c r="L28" s="9"/>
    </row>
    <row r="29" spans="2:12" ht="15.75" customHeight="1">
      <c r="B29" s="4" t="s">
        <v>32</v>
      </c>
      <c r="C29" s="4">
        <v>325</v>
      </c>
      <c r="D29" s="7"/>
      <c r="F29" s="5" t="s">
        <v>32</v>
      </c>
      <c r="G29" s="8"/>
      <c r="H29" s="8"/>
      <c r="J29" s="6" t="s">
        <v>32</v>
      </c>
      <c r="K29" s="9"/>
      <c r="L29" s="9"/>
    </row>
    <row r="30" spans="2:12" ht="15.75" customHeight="1">
      <c r="B30" s="4" t="s">
        <v>33</v>
      </c>
      <c r="C30" s="4">
        <v>550</v>
      </c>
      <c r="D30" s="7"/>
      <c r="F30" s="5" t="s">
        <v>33</v>
      </c>
      <c r="G30" s="5">
        <v>550</v>
      </c>
      <c r="H30" s="8"/>
      <c r="J30" s="6" t="s">
        <v>33</v>
      </c>
      <c r="K30" s="6"/>
      <c r="L30" s="9"/>
    </row>
    <row r="31" spans="2:12" ht="15.75" customHeight="1">
      <c r="B31" s="1"/>
      <c r="F31" s="1"/>
      <c r="J31" s="1"/>
    </row>
    <row r="32" spans="2:12" ht="15.75" customHeight="1">
      <c r="B32" s="10" t="s">
        <v>34</v>
      </c>
      <c r="C32" s="4"/>
      <c r="D32" s="4">
        <f>SUM(C32:C62)</f>
        <v>1264</v>
      </c>
      <c r="F32" s="11" t="s">
        <v>34</v>
      </c>
      <c r="G32" s="5"/>
      <c r="H32" s="5">
        <f>SUM(G32:G62)</f>
        <v>350</v>
      </c>
      <c r="J32" s="12" t="s">
        <v>34</v>
      </c>
      <c r="K32" s="6"/>
      <c r="L32" s="6">
        <f>SUM(K32:K62)</f>
        <v>0</v>
      </c>
    </row>
    <row r="33" spans="2:12" ht="15.75" customHeight="1">
      <c r="B33" s="4" t="s">
        <v>17</v>
      </c>
      <c r="C33" s="4">
        <v>40</v>
      </c>
      <c r="D33" s="7"/>
      <c r="F33" s="5" t="s">
        <v>35</v>
      </c>
      <c r="G33" s="5">
        <v>22</v>
      </c>
      <c r="H33" s="8"/>
      <c r="J33" s="6" t="s">
        <v>35</v>
      </c>
      <c r="K33" s="6"/>
      <c r="L33" s="9"/>
    </row>
    <row r="34" spans="2:12" ht="15.75" customHeight="1">
      <c r="B34" s="4" t="s">
        <v>36</v>
      </c>
      <c r="C34" s="4">
        <v>7</v>
      </c>
      <c r="D34" s="7"/>
      <c r="F34" s="5" t="s">
        <v>36</v>
      </c>
      <c r="G34" s="5"/>
      <c r="H34" s="8"/>
      <c r="J34" s="6" t="s">
        <v>36</v>
      </c>
      <c r="K34" s="6"/>
      <c r="L34" s="9"/>
    </row>
    <row r="35" spans="2:12" ht="15.75" customHeight="1">
      <c r="B35" s="4" t="s">
        <v>37</v>
      </c>
      <c r="C35" s="4">
        <v>26</v>
      </c>
      <c r="D35" s="7"/>
      <c r="F35" s="5" t="s">
        <v>37</v>
      </c>
      <c r="G35" s="5"/>
      <c r="H35" s="8"/>
      <c r="J35" s="6" t="s">
        <v>37</v>
      </c>
      <c r="K35" s="6"/>
      <c r="L35" s="9"/>
    </row>
    <row r="36" spans="2:12" ht="15.75" customHeight="1">
      <c r="B36" s="4" t="s">
        <v>38</v>
      </c>
      <c r="C36" s="4">
        <v>260</v>
      </c>
      <c r="D36" s="7"/>
      <c r="F36" s="5" t="s">
        <v>38</v>
      </c>
      <c r="G36" s="5"/>
      <c r="H36" s="8"/>
      <c r="J36" s="6" t="s">
        <v>38</v>
      </c>
      <c r="K36" s="6"/>
      <c r="L36" s="9"/>
    </row>
    <row r="37" spans="2:12" ht="15.75" customHeight="1">
      <c r="B37" s="4" t="s">
        <v>39</v>
      </c>
      <c r="C37" s="4">
        <v>20</v>
      </c>
      <c r="D37" s="7"/>
      <c r="F37" s="5" t="s">
        <v>39</v>
      </c>
      <c r="G37" s="5">
        <v>20</v>
      </c>
      <c r="H37" s="8"/>
      <c r="J37" s="6" t="s">
        <v>39</v>
      </c>
      <c r="K37" s="6"/>
      <c r="L37" s="9"/>
    </row>
    <row r="38" spans="2:12" ht="15.75" customHeight="1">
      <c r="B38" s="4" t="s">
        <v>40</v>
      </c>
      <c r="C38" s="4">
        <v>8</v>
      </c>
      <c r="D38" s="7"/>
      <c r="F38" s="5" t="s">
        <v>40</v>
      </c>
      <c r="G38" s="5">
        <v>8</v>
      </c>
      <c r="H38" s="8"/>
      <c r="J38" s="6" t="s">
        <v>40</v>
      </c>
      <c r="K38" s="6"/>
      <c r="L38" s="9"/>
    </row>
    <row r="39" spans="2:12" ht="15.75" customHeight="1">
      <c r="B39" s="4" t="s">
        <v>41</v>
      </c>
      <c r="C39" s="4">
        <v>5</v>
      </c>
      <c r="D39" s="7"/>
      <c r="F39" s="5" t="s">
        <v>41</v>
      </c>
      <c r="G39" s="5">
        <v>5</v>
      </c>
      <c r="H39" s="8"/>
      <c r="J39" s="6" t="s">
        <v>41</v>
      </c>
      <c r="K39" s="6"/>
      <c r="L39" s="9"/>
    </row>
    <row r="40" spans="2:12" ht="15.75" customHeight="1">
      <c r="B40" s="13" t="s">
        <v>42</v>
      </c>
      <c r="C40" s="4">
        <v>17</v>
      </c>
      <c r="D40" s="7"/>
      <c r="F40" s="5" t="s">
        <v>42</v>
      </c>
      <c r="G40" s="5"/>
      <c r="H40" s="8"/>
      <c r="J40" s="6" t="s">
        <v>42</v>
      </c>
      <c r="K40" s="6"/>
      <c r="L40" s="9"/>
    </row>
    <row r="41" spans="2:12" ht="15.75" customHeight="1">
      <c r="B41" s="4" t="s">
        <v>43</v>
      </c>
      <c r="C41" s="4">
        <v>35</v>
      </c>
      <c r="D41" s="7"/>
      <c r="F41" s="5" t="s">
        <v>43</v>
      </c>
      <c r="G41" s="5">
        <v>35</v>
      </c>
      <c r="H41" s="8"/>
      <c r="J41" s="6" t="s">
        <v>43</v>
      </c>
      <c r="K41" s="6"/>
      <c r="L41" s="9"/>
    </row>
    <row r="42" spans="2:12" ht="15.75" customHeight="1">
      <c r="B42" s="4" t="s">
        <v>44</v>
      </c>
      <c r="C42" s="4">
        <v>21</v>
      </c>
      <c r="D42" s="7"/>
      <c r="F42" s="5" t="s">
        <v>44</v>
      </c>
      <c r="G42" s="8"/>
      <c r="H42" s="8"/>
      <c r="J42" s="6" t="s">
        <v>44</v>
      </c>
      <c r="K42" s="9"/>
      <c r="L42" s="9"/>
    </row>
    <row r="43" spans="2:12" ht="15.75" customHeight="1">
      <c r="B43" s="4" t="s">
        <v>45</v>
      </c>
      <c r="C43" s="4">
        <v>15</v>
      </c>
      <c r="D43" s="7"/>
      <c r="F43" s="5" t="s">
        <v>45</v>
      </c>
      <c r="G43" s="8"/>
      <c r="H43" s="8"/>
      <c r="J43" s="6" t="s">
        <v>45</v>
      </c>
      <c r="K43" s="9"/>
      <c r="L43" s="9"/>
    </row>
    <row r="44" spans="2:12" ht="15.75" customHeight="1">
      <c r="B44" s="4" t="s">
        <v>46</v>
      </c>
      <c r="C44" s="4">
        <v>20</v>
      </c>
      <c r="D44" s="7"/>
      <c r="F44" s="5" t="s">
        <v>46</v>
      </c>
      <c r="G44" s="8"/>
      <c r="H44" s="8"/>
      <c r="J44" s="6" t="s">
        <v>46</v>
      </c>
      <c r="K44" s="9"/>
      <c r="L44" s="9"/>
    </row>
    <row r="45" spans="2:12" ht="15.75" customHeight="1">
      <c r="B45" s="4" t="s">
        <v>47</v>
      </c>
      <c r="C45" s="4">
        <v>110</v>
      </c>
      <c r="D45" s="7"/>
      <c r="F45" s="5" t="s">
        <v>47</v>
      </c>
      <c r="G45" s="8"/>
      <c r="H45" s="8"/>
      <c r="J45" s="6" t="s">
        <v>47</v>
      </c>
      <c r="K45" s="9"/>
      <c r="L45" s="9"/>
    </row>
    <row r="46" spans="2:12" ht="15.75" customHeight="1">
      <c r="B46" s="4" t="s">
        <v>48</v>
      </c>
      <c r="C46" s="4">
        <v>110</v>
      </c>
      <c r="D46" s="7"/>
      <c r="F46" s="5" t="s">
        <v>48</v>
      </c>
      <c r="G46" s="8"/>
      <c r="H46" s="8"/>
      <c r="J46" s="6" t="s">
        <v>48</v>
      </c>
      <c r="K46" s="9"/>
      <c r="L46" s="9"/>
    </row>
    <row r="47" spans="2:12" ht="15.75" customHeight="1">
      <c r="B47" s="4" t="s">
        <v>49</v>
      </c>
      <c r="C47" s="4">
        <v>95</v>
      </c>
      <c r="D47" s="4"/>
      <c r="F47" s="5" t="s">
        <v>49</v>
      </c>
      <c r="G47" s="5">
        <v>42</v>
      </c>
      <c r="H47" s="5"/>
      <c r="J47" s="6" t="s">
        <v>49</v>
      </c>
      <c r="K47" s="6"/>
      <c r="L47" s="6"/>
    </row>
    <row r="48" spans="2:12" ht="15.75" customHeight="1">
      <c r="B48" s="4" t="s">
        <v>50</v>
      </c>
      <c r="C48" s="4">
        <v>8</v>
      </c>
      <c r="D48" s="7"/>
      <c r="F48" s="5" t="s">
        <v>50</v>
      </c>
      <c r="G48" s="5">
        <v>8</v>
      </c>
      <c r="H48" s="8"/>
      <c r="J48" s="6" t="s">
        <v>50</v>
      </c>
      <c r="K48" s="6"/>
      <c r="L48" s="9"/>
    </row>
    <row r="49" spans="2:12" ht="15.75" customHeight="1">
      <c r="B49" s="4" t="s">
        <v>51</v>
      </c>
      <c r="C49" s="4">
        <v>1</v>
      </c>
      <c r="D49" s="7"/>
      <c r="F49" s="5" t="s">
        <v>51</v>
      </c>
      <c r="G49" s="5">
        <v>1</v>
      </c>
      <c r="H49" s="8"/>
      <c r="J49" s="6" t="s">
        <v>51</v>
      </c>
      <c r="K49" s="6"/>
      <c r="L49" s="9"/>
    </row>
    <row r="50" spans="2:12" ht="15.75" customHeight="1">
      <c r="B50" s="4" t="s">
        <v>52</v>
      </c>
      <c r="C50" s="4">
        <v>90</v>
      </c>
      <c r="D50" s="7"/>
      <c r="F50" s="5" t="s">
        <v>52</v>
      </c>
      <c r="G50" s="8"/>
      <c r="H50" s="8"/>
      <c r="J50" s="6" t="s">
        <v>52</v>
      </c>
      <c r="K50" s="9"/>
      <c r="L50" s="9"/>
    </row>
    <row r="51" spans="2:12" ht="15.75" customHeight="1">
      <c r="B51" s="4" t="s">
        <v>53</v>
      </c>
      <c r="C51" s="4">
        <v>20</v>
      </c>
      <c r="D51" s="7"/>
      <c r="F51" s="5" t="s">
        <v>53</v>
      </c>
      <c r="G51" s="5">
        <v>20</v>
      </c>
      <c r="H51" s="8"/>
      <c r="J51" s="6" t="s">
        <v>53</v>
      </c>
      <c r="K51" s="6"/>
      <c r="L51" s="9"/>
    </row>
    <row r="52" spans="2:12" ht="15.75" customHeight="1">
      <c r="B52" s="4" t="s">
        <v>54</v>
      </c>
      <c r="C52" s="4">
        <v>2</v>
      </c>
      <c r="D52" s="7"/>
      <c r="F52" s="5" t="s">
        <v>54</v>
      </c>
      <c r="G52" s="5">
        <v>2</v>
      </c>
      <c r="H52" s="8"/>
      <c r="J52" s="6" t="s">
        <v>54</v>
      </c>
      <c r="K52" s="6"/>
      <c r="L52" s="9"/>
    </row>
    <row r="53" spans="2:12" ht="15.75" customHeight="1">
      <c r="B53" s="4" t="s">
        <v>55</v>
      </c>
      <c r="C53" s="4">
        <v>60</v>
      </c>
      <c r="D53" s="7"/>
      <c r="F53" s="5" t="s">
        <v>55</v>
      </c>
      <c r="G53" s="8"/>
      <c r="H53" s="8"/>
      <c r="J53" s="6" t="s">
        <v>55</v>
      </c>
      <c r="K53" s="9"/>
      <c r="L53" s="9"/>
    </row>
    <row r="54" spans="2:12" ht="15.75" customHeight="1">
      <c r="B54" s="4" t="s">
        <v>56</v>
      </c>
      <c r="C54" s="4">
        <v>16</v>
      </c>
      <c r="D54" s="7"/>
      <c r="F54" s="5" t="s">
        <v>56</v>
      </c>
      <c r="G54" s="5">
        <v>16</v>
      </c>
      <c r="H54" s="8"/>
      <c r="J54" s="6" t="s">
        <v>56</v>
      </c>
      <c r="K54" s="6"/>
      <c r="L54" s="9"/>
    </row>
    <row r="55" spans="2:12" ht="15.75" customHeight="1">
      <c r="B55" s="4" t="s">
        <v>57</v>
      </c>
      <c r="C55" s="4">
        <v>12</v>
      </c>
      <c r="D55" s="7"/>
      <c r="F55" s="5" t="s">
        <v>57</v>
      </c>
      <c r="G55" s="5">
        <v>12</v>
      </c>
      <c r="H55" s="8"/>
      <c r="J55" s="6" t="s">
        <v>57</v>
      </c>
      <c r="K55" s="6"/>
      <c r="L55" s="9"/>
    </row>
    <row r="56" spans="2:12" ht="15.75" customHeight="1">
      <c r="B56" s="4" t="s">
        <v>58</v>
      </c>
      <c r="C56" s="4">
        <v>66</v>
      </c>
      <c r="D56" s="7"/>
      <c r="F56" s="5" t="s">
        <v>58</v>
      </c>
      <c r="G56" s="5">
        <v>66</v>
      </c>
      <c r="H56" s="8"/>
      <c r="J56" s="6" t="s">
        <v>58</v>
      </c>
      <c r="K56" s="6"/>
      <c r="L56" s="9"/>
    </row>
    <row r="57" spans="2:12" ht="15.75" customHeight="1">
      <c r="B57" s="4" t="s">
        <v>59</v>
      </c>
      <c r="C57" s="4">
        <v>60</v>
      </c>
      <c r="D57" s="7"/>
      <c r="F57" s="5" t="s">
        <v>59</v>
      </c>
      <c r="G57" s="5">
        <v>60</v>
      </c>
      <c r="H57" s="8"/>
      <c r="J57" s="6" t="s">
        <v>59</v>
      </c>
      <c r="K57" s="6"/>
      <c r="L57" s="9"/>
    </row>
    <row r="58" spans="2:12" ht="15.75" customHeight="1">
      <c r="B58" s="4" t="s">
        <v>60</v>
      </c>
      <c r="C58" s="4">
        <v>17</v>
      </c>
      <c r="D58" s="7"/>
      <c r="F58" s="5" t="s">
        <v>60</v>
      </c>
      <c r="G58" s="5"/>
      <c r="H58" s="8"/>
      <c r="J58" s="6" t="s">
        <v>60</v>
      </c>
      <c r="K58" s="6"/>
      <c r="L58" s="9"/>
    </row>
    <row r="59" spans="2:12" ht="15.75" customHeight="1">
      <c r="B59" s="4" t="s">
        <v>61</v>
      </c>
      <c r="C59" s="4">
        <v>18</v>
      </c>
      <c r="D59" s="7"/>
      <c r="F59" s="5" t="s">
        <v>61</v>
      </c>
      <c r="G59" s="5">
        <v>18</v>
      </c>
      <c r="H59" s="8"/>
      <c r="J59" s="6" t="s">
        <v>61</v>
      </c>
      <c r="K59" s="6"/>
      <c r="L59" s="9"/>
    </row>
    <row r="60" spans="2:12" ht="15.75" customHeight="1">
      <c r="B60" s="4" t="s">
        <v>62</v>
      </c>
      <c r="C60" s="4">
        <v>12</v>
      </c>
      <c r="D60" s="7"/>
      <c r="F60" s="5" t="s">
        <v>62</v>
      </c>
      <c r="G60" s="5">
        <v>12</v>
      </c>
      <c r="H60" s="8"/>
      <c r="J60" s="6" t="s">
        <v>62</v>
      </c>
      <c r="K60" s="6"/>
      <c r="L60" s="9"/>
    </row>
    <row r="61" spans="2:12" ht="15.75" customHeight="1">
      <c r="B61" s="4" t="s">
        <v>63</v>
      </c>
      <c r="C61" s="4">
        <v>3</v>
      </c>
      <c r="D61" s="7"/>
      <c r="F61" s="5" t="s">
        <v>63</v>
      </c>
      <c r="G61" s="5">
        <v>3</v>
      </c>
      <c r="H61" s="8"/>
      <c r="J61" s="6" t="s">
        <v>63</v>
      </c>
      <c r="K61" s="6"/>
      <c r="L61" s="9"/>
    </row>
    <row r="62" spans="2:12" ht="15.75" customHeight="1">
      <c r="B62" s="4" t="s">
        <v>64</v>
      </c>
      <c r="C62" s="4">
        <v>90</v>
      </c>
      <c r="D62" s="7"/>
      <c r="F62" s="5" t="s">
        <v>64</v>
      </c>
      <c r="G62" s="8"/>
      <c r="H62" s="8"/>
      <c r="J62" s="6" t="s">
        <v>64</v>
      </c>
      <c r="K62" s="9"/>
      <c r="L62" s="9"/>
    </row>
    <row r="64" spans="2:12" ht="15.75" customHeight="1">
      <c r="B64" s="10" t="s">
        <v>65</v>
      </c>
      <c r="C64" s="7"/>
      <c r="D64" s="7">
        <f>SUM(C66:C87)</f>
        <v>4170</v>
      </c>
      <c r="F64" s="11" t="s">
        <v>65</v>
      </c>
      <c r="G64" s="5" t="s">
        <v>66</v>
      </c>
      <c r="H64" s="8">
        <f>SUM(G65:G87)</f>
        <v>1540</v>
      </c>
      <c r="J64" s="12" t="s">
        <v>65</v>
      </c>
      <c r="K64" s="6" t="s">
        <v>66</v>
      </c>
      <c r="L64" s="9">
        <f>SUM(K66:K87)</f>
        <v>740</v>
      </c>
    </row>
    <row r="65" spans="2:12" ht="15.75" customHeight="1">
      <c r="B65" s="4" t="s">
        <v>17</v>
      </c>
      <c r="C65" s="4">
        <v>116</v>
      </c>
      <c r="D65" s="7"/>
      <c r="F65" s="5" t="s">
        <v>27</v>
      </c>
      <c r="G65" s="5">
        <v>25</v>
      </c>
      <c r="H65" s="5"/>
      <c r="J65" s="6" t="s">
        <v>27</v>
      </c>
      <c r="K65" s="6"/>
      <c r="L65" s="9"/>
    </row>
    <row r="66" spans="2:12" ht="15.75" customHeight="1">
      <c r="B66" s="4" t="s">
        <v>67</v>
      </c>
      <c r="C66" s="4">
        <v>150</v>
      </c>
      <c r="D66" s="7"/>
      <c r="F66" s="5" t="s">
        <v>67</v>
      </c>
      <c r="G66" s="5"/>
      <c r="H66" s="8"/>
      <c r="J66" s="6" t="s">
        <v>67</v>
      </c>
      <c r="K66" s="6"/>
      <c r="L66" s="9"/>
    </row>
    <row r="67" spans="2:12" ht="15.75" customHeight="1">
      <c r="B67" s="4" t="s">
        <v>68</v>
      </c>
      <c r="C67" s="4">
        <v>230</v>
      </c>
      <c r="D67" s="7"/>
      <c r="F67" s="5" t="s">
        <v>68</v>
      </c>
      <c r="G67" s="5"/>
      <c r="H67" s="8"/>
      <c r="J67" s="6" t="s">
        <v>68</v>
      </c>
      <c r="K67" s="6">
        <v>230</v>
      </c>
      <c r="L67" s="9"/>
    </row>
    <row r="68" spans="2:12" ht="15.75" customHeight="1">
      <c r="B68" s="4" t="s">
        <v>69</v>
      </c>
      <c r="C68" s="4">
        <v>173</v>
      </c>
      <c r="D68" s="7"/>
      <c r="F68" s="5" t="s">
        <v>69</v>
      </c>
      <c r="G68" s="5"/>
      <c r="H68" s="8"/>
      <c r="J68" s="6" t="s">
        <v>69</v>
      </c>
      <c r="K68" s="6"/>
      <c r="L68" s="9"/>
    </row>
    <row r="69" spans="2:12" ht="15.75" customHeight="1">
      <c r="B69" s="4" t="s">
        <v>70</v>
      </c>
      <c r="C69" s="4">
        <v>62</v>
      </c>
      <c r="D69" s="7"/>
      <c r="F69" s="5" t="s">
        <v>139</v>
      </c>
      <c r="G69" s="5">
        <v>41</v>
      </c>
      <c r="H69" s="8"/>
      <c r="J69" s="6" t="s">
        <v>70</v>
      </c>
      <c r="K69" s="6"/>
      <c r="L69" s="9"/>
    </row>
    <row r="70" spans="2:12" ht="15.75" customHeight="1">
      <c r="B70" s="4" t="s">
        <v>71</v>
      </c>
      <c r="C70" s="4">
        <v>194</v>
      </c>
      <c r="D70" s="7"/>
      <c r="F70" s="5" t="s">
        <v>71</v>
      </c>
      <c r="G70" s="5"/>
      <c r="H70" s="8"/>
      <c r="J70" s="6" t="s">
        <v>71</v>
      </c>
      <c r="K70" s="6"/>
      <c r="L70" s="9"/>
    </row>
    <row r="71" spans="2:12" ht="15.75" customHeight="1">
      <c r="B71" s="4" t="s">
        <v>72</v>
      </c>
      <c r="C71" s="4">
        <v>122</v>
      </c>
      <c r="D71" s="7"/>
      <c r="F71" s="5" t="s">
        <v>72</v>
      </c>
      <c r="G71" s="5">
        <v>122</v>
      </c>
      <c r="H71" s="8"/>
      <c r="J71" s="6" t="s">
        <v>72</v>
      </c>
      <c r="K71" s="6"/>
      <c r="L71" s="9"/>
    </row>
    <row r="72" spans="2:12" ht="15.75" customHeight="1">
      <c r="B72" s="4" t="s">
        <v>73</v>
      </c>
      <c r="C72" s="4">
        <v>355</v>
      </c>
      <c r="D72" s="7"/>
      <c r="F72" s="5" t="s">
        <v>73</v>
      </c>
      <c r="G72" s="5"/>
      <c r="H72" s="8"/>
      <c r="J72" s="6" t="s">
        <v>73</v>
      </c>
      <c r="K72" s="6">
        <v>355</v>
      </c>
      <c r="L72" s="9"/>
    </row>
    <row r="73" spans="2:12" ht="15.75" customHeight="1">
      <c r="B73" s="4" t="s">
        <v>74</v>
      </c>
      <c r="C73" s="4">
        <v>230</v>
      </c>
      <c r="D73" s="7"/>
      <c r="F73" s="5" t="s">
        <v>74</v>
      </c>
      <c r="G73" s="5">
        <v>230</v>
      </c>
      <c r="H73" s="8"/>
      <c r="J73" s="6" t="s">
        <v>74</v>
      </c>
      <c r="K73" s="6"/>
      <c r="L73" s="9"/>
    </row>
    <row r="74" spans="2:12" ht="15.75" customHeight="1">
      <c r="B74" s="4" t="s">
        <v>75</v>
      </c>
      <c r="C74" s="4">
        <v>150</v>
      </c>
      <c r="D74" s="7"/>
      <c r="F74" s="5" t="s">
        <v>75</v>
      </c>
      <c r="G74" s="5"/>
      <c r="H74" s="8"/>
      <c r="J74" s="6" t="s">
        <v>75</v>
      </c>
      <c r="K74" s="6"/>
      <c r="L74" s="9"/>
    </row>
    <row r="75" spans="2:12" ht="15.75" customHeight="1">
      <c r="B75" s="4" t="s">
        <v>76</v>
      </c>
      <c r="C75" s="4">
        <v>70</v>
      </c>
      <c r="D75" s="7"/>
      <c r="F75" s="5" t="s">
        <v>76</v>
      </c>
      <c r="G75" s="5">
        <v>70</v>
      </c>
      <c r="H75" s="8"/>
      <c r="J75" s="6" t="s">
        <v>76</v>
      </c>
      <c r="K75" s="6">
        <v>70</v>
      </c>
      <c r="L75" s="9"/>
    </row>
    <row r="76" spans="2:12" ht="15.75" customHeight="1">
      <c r="B76" s="4" t="s">
        <v>77</v>
      </c>
      <c r="C76" s="4"/>
      <c r="D76" s="7"/>
      <c r="F76" s="5" t="s">
        <v>77</v>
      </c>
      <c r="G76" s="5"/>
      <c r="H76" s="8"/>
      <c r="J76" s="6" t="s">
        <v>77</v>
      </c>
      <c r="K76" s="6"/>
      <c r="L76" s="9"/>
    </row>
    <row r="77" spans="2:12" ht="15.75" customHeight="1">
      <c r="B77" s="4" t="s">
        <v>78</v>
      </c>
      <c r="C77" s="4">
        <v>340</v>
      </c>
      <c r="D77" s="7"/>
      <c r="F77" s="5" t="s">
        <v>79</v>
      </c>
      <c r="G77" s="5">
        <v>340</v>
      </c>
      <c r="H77" s="8"/>
      <c r="J77" s="6" t="s">
        <v>79</v>
      </c>
      <c r="K77" s="6"/>
      <c r="L77" s="9"/>
    </row>
    <row r="78" spans="2:12" ht="15.75" customHeight="1">
      <c r="B78" s="4" t="s">
        <v>80</v>
      </c>
      <c r="C78" s="4">
        <v>50</v>
      </c>
      <c r="D78" s="7"/>
      <c r="F78" s="5" t="s">
        <v>80</v>
      </c>
      <c r="G78" s="5"/>
      <c r="H78" s="8"/>
      <c r="J78" s="6" t="s">
        <v>80</v>
      </c>
      <c r="K78" s="6"/>
      <c r="L78" s="9"/>
    </row>
    <row r="79" spans="2:12" ht="15.75" customHeight="1">
      <c r="B79" s="4" t="s">
        <v>81</v>
      </c>
      <c r="C79" s="4">
        <v>63</v>
      </c>
      <c r="D79" s="7"/>
      <c r="F79" s="5" t="s">
        <v>81</v>
      </c>
      <c r="G79" s="5"/>
      <c r="H79" s="8"/>
      <c r="J79" s="6" t="s">
        <v>81</v>
      </c>
      <c r="K79" s="6"/>
      <c r="L79" s="9"/>
    </row>
    <row r="80" spans="2:12" ht="15.75" customHeight="1">
      <c r="B80" s="4" t="s">
        <v>82</v>
      </c>
      <c r="C80" s="4">
        <v>85</v>
      </c>
      <c r="D80" s="7"/>
      <c r="F80" s="5" t="s">
        <v>82</v>
      </c>
      <c r="G80" s="5">
        <v>85</v>
      </c>
      <c r="H80" s="8"/>
      <c r="J80" s="6" t="s">
        <v>82</v>
      </c>
      <c r="K80" s="6">
        <v>85</v>
      </c>
      <c r="L80" s="9"/>
    </row>
    <row r="81" spans="2:12" ht="15.75" customHeight="1">
      <c r="B81" s="4" t="s">
        <v>83</v>
      </c>
      <c r="C81" s="4">
        <v>180</v>
      </c>
      <c r="D81" s="7"/>
      <c r="F81" s="5" t="s">
        <v>83</v>
      </c>
      <c r="G81" s="5">
        <v>180</v>
      </c>
      <c r="H81" s="8"/>
      <c r="J81" s="6" t="s">
        <v>83</v>
      </c>
      <c r="K81" s="6"/>
      <c r="L81" s="9"/>
    </row>
    <row r="82" spans="2:12" ht="15.75" customHeight="1">
      <c r="B82" s="4" t="s">
        <v>84</v>
      </c>
      <c r="C82" s="4">
        <v>420</v>
      </c>
      <c r="D82" s="7"/>
      <c r="F82" s="5" t="s">
        <v>84</v>
      </c>
      <c r="G82" s="8"/>
      <c r="H82" s="8"/>
      <c r="J82" s="6" t="s">
        <v>84</v>
      </c>
      <c r="K82" s="9"/>
      <c r="L82" s="9"/>
    </row>
    <row r="83" spans="2:12" ht="15.75" customHeight="1">
      <c r="B83" s="4" t="s">
        <v>85</v>
      </c>
      <c r="C83" s="4">
        <v>343</v>
      </c>
      <c r="D83" s="7"/>
      <c r="F83" s="5" t="s">
        <v>85</v>
      </c>
      <c r="G83" s="8"/>
      <c r="H83" s="8"/>
      <c r="J83" s="6" t="s">
        <v>85</v>
      </c>
      <c r="K83" s="9"/>
      <c r="L83" s="9"/>
    </row>
    <row r="84" spans="2:12" ht="15.75" customHeight="1">
      <c r="B84" s="4" t="s">
        <v>86</v>
      </c>
      <c r="C84" s="4">
        <v>112</v>
      </c>
      <c r="D84" s="7"/>
      <c r="F84" s="5" t="s">
        <v>86</v>
      </c>
      <c r="G84" s="8"/>
      <c r="H84" s="8"/>
      <c r="J84" s="6" t="s">
        <v>86</v>
      </c>
      <c r="K84" s="9"/>
      <c r="L84" s="9"/>
    </row>
    <row r="85" spans="2:12" ht="15.75" customHeight="1">
      <c r="B85" s="4" t="s">
        <v>87</v>
      </c>
      <c r="C85" s="4">
        <v>394</v>
      </c>
      <c r="D85" s="7"/>
      <c r="F85" s="5" t="s">
        <v>87</v>
      </c>
      <c r="G85" s="8"/>
      <c r="H85" s="8"/>
      <c r="J85" s="6" t="s">
        <v>87</v>
      </c>
      <c r="K85" s="6"/>
      <c r="L85" s="9"/>
    </row>
    <row r="86" spans="2:12" ht="15.75" customHeight="1">
      <c r="B86" s="4" t="s">
        <v>88</v>
      </c>
      <c r="C86" s="4">
        <v>227</v>
      </c>
      <c r="D86" s="7"/>
      <c r="F86" s="5" t="s">
        <v>88</v>
      </c>
      <c r="G86" s="5">
        <v>227</v>
      </c>
      <c r="H86" s="8"/>
      <c r="J86" s="6" t="s">
        <v>88</v>
      </c>
      <c r="K86" s="6"/>
      <c r="L86" s="9"/>
    </row>
    <row r="87" spans="2:12" ht="15.75" customHeight="1">
      <c r="B87" s="4" t="s">
        <v>89</v>
      </c>
      <c r="C87" s="4">
        <v>220</v>
      </c>
      <c r="D87" s="7"/>
      <c r="F87" s="5" t="s">
        <v>89</v>
      </c>
      <c r="G87" s="5">
        <v>220</v>
      </c>
      <c r="H87" s="8"/>
      <c r="J87" s="6" t="s">
        <v>89</v>
      </c>
      <c r="K87" s="6"/>
      <c r="L87" s="9"/>
    </row>
    <row r="89" spans="2:12" ht="15.75" customHeight="1">
      <c r="B89" s="10" t="s">
        <v>90</v>
      </c>
      <c r="C89" s="7"/>
      <c r="D89" s="7">
        <f>SUM(C92:C107)</f>
        <v>778</v>
      </c>
      <c r="F89" s="11" t="s">
        <v>90</v>
      </c>
      <c r="G89" s="8"/>
      <c r="H89" s="8">
        <f>SUM(G89:G107)</f>
        <v>374</v>
      </c>
      <c r="J89" s="12" t="s">
        <v>90</v>
      </c>
      <c r="K89" s="9"/>
      <c r="L89" s="9">
        <f>SUM(K89:K107)</f>
        <v>0</v>
      </c>
    </row>
    <row r="90" spans="2:12" ht="15.75" customHeight="1">
      <c r="B90" s="4" t="s">
        <v>17</v>
      </c>
      <c r="C90" s="4">
        <v>26</v>
      </c>
      <c r="D90" s="7"/>
      <c r="F90" s="5" t="s">
        <v>91</v>
      </c>
      <c r="G90" s="5">
        <v>14</v>
      </c>
      <c r="H90" s="8"/>
      <c r="J90" s="6" t="s">
        <v>91</v>
      </c>
      <c r="K90" s="6"/>
      <c r="L90" s="9"/>
    </row>
    <row r="91" spans="2:12" ht="15.75" customHeight="1">
      <c r="B91" s="4" t="s">
        <v>92</v>
      </c>
      <c r="C91" s="4">
        <v>95</v>
      </c>
      <c r="D91" s="7"/>
      <c r="F91" s="5" t="s">
        <v>92</v>
      </c>
      <c r="G91" s="8"/>
      <c r="H91" s="8"/>
      <c r="J91" s="6" t="s">
        <v>92</v>
      </c>
      <c r="K91" s="9"/>
      <c r="L91" s="9"/>
    </row>
    <row r="92" spans="2:12" ht="15.75" customHeight="1">
      <c r="B92" s="4" t="s">
        <v>93</v>
      </c>
      <c r="C92" s="4">
        <v>110</v>
      </c>
      <c r="D92" s="7"/>
      <c r="F92" s="5" t="s">
        <v>93</v>
      </c>
      <c r="G92" s="5"/>
      <c r="H92" s="8"/>
      <c r="J92" s="6" t="s">
        <v>93</v>
      </c>
      <c r="K92" s="6"/>
      <c r="L92" s="9"/>
    </row>
    <row r="93" spans="2:12" ht="15.75" customHeight="1">
      <c r="B93" s="4" t="s">
        <v>94</v>
      </c>
      <c r="C93" s="4">
        <v>63</v>
      </c>
      <c r="D93" s="7"/>
      <c r="F93" s="5" t="s">
        <v>94</v>
      </c>
      <c r="G93" s="5"/>
      <c r="H93" s="8"/>
      <c r="J93" s="6" t="s">
        <v>94</v>
      </c>
      <c r="K93" s="6"/>
      <c r="L93" s="9"/>
    </row>
    <row r="94" spans="2:12" ht="15.75" customHeight="1">
      <c r="B94" s="4" t="s">
        <v>95</v>
      </c>
      <c r="C94" s="4">
        <v>4</v>
      </c>
      <c r="D94" s="7"/>
      <c r="F94" s="5" t="s">
        <v>96</v>
      </c>
      <c r="G94" s="5">
        <v>4</v>
      </c>
      <c r="H94" s="8"/>
      <c r="J94" s="6" t="s">
        <v>96</v>
      </c>
      <c r="K94" s="6"/>
      <c r="L94" s="9"/>
    </row>
    <row r="95" spans="2:12" ht="15.75" customHeight="1">
      <c r="B95" s="4" t="s">
        <v>97</v>
      </c>
      <c r="C95" s="4">
        <v>141</v>
      </c>
      <c r="D95" s="7"/>
      <c r="F95" s="5" t="s">
        <v>97</v>
      </c>
      <c r="G95" s="5">
        <v>35</v>
      </c>
      <c r="H95" s="8"/>
      <c r="J95" s="6" t="s">
        <v>97</v>
      </c>
      <c r="K95" s="6"/>
      <c r="L95" s="9"/>
    </row>
    <row r="96" spans="2:12" ht="15.75" customHeight="1">
      <c r="B96" s="4" t="s">
        <v>98</v>
      </c>
      <c r="C96" s="4">
        <v>12</v>
      </c>
      <c r="D96" s="4"/>
      <c r="F96" s="5" t="s">
        <v>99</v>
      </c>
      <c r="G96" s="5">
        <v>12</v>
      </c>
      <c r="H96" s="5"/>
      <c r="J96" s="6" t="s">
        <v>99</v>
      </c>
      <c r="K96" s="6"/>
      <c r="L96" s="6"/>
    </row>
    <row r="97" spans="2:12" ht="15.75" customHeight="1">
      <c r="B97" s="4" t="s">
        <v>100</v>
      </c>
      <c r="C97" s="4">
        <v>34</v>
      </c>
      <c r="D97" s="7"/>
      <c r="F97" s="5" t="s">
        <v>100</v>
      </c>
      <c r="G97" s="5">
        <v>34</v>
      </c>
      <c r="H97" s="8"/>
      <c r="J97" s="6" t="s">
        <v>101</v>
      </c>
      <c r="K97" s="9"/>
      <c r="L97" s="9"/>
    </row>
    <row r="98" spans="2:12" ht="15.75" customHeight="1">
      <c r="B98" s="4" t="s">
        <v>102</v>
      </c>
      <c r="C98" s="4">
        <v>20</v>
      </c>
      <c r="D98" s="7"/>
      <c r="F98" s="5" t="s">
        <v>102</v>
      </c>
      <c r="G98" s="8"/>
      <c r="H98" s="8"/>
      <c r="J98" s="6" t="s">
        <v>102</v>
      </c>
      <c r="K98" s="9"/>
      <c r="L98" s="9"/>
    </row>
    <row r="99" spans="2:12" ht="15.75" customHeight="1">
      <c r="B99" s="4" t="s">
        <v>103</v>
      </c>
      <c r="C99" s="4">
        <v>12</v>
      </c>
      <c r="D99" s="7"/>
      <c r="F99" s="5" t="s">
        <v>103</v>
      </c>
      <c r="G99" s="5">
        <v>12</v>
      </c>
      <c r="H99" s="8"/>
      <c r="J99" s="6" t="s">
        <v>103</v>
      </c>
      <c r="K99" s="6"/>
      <c r="L99" s="9"/>
    </row>
    <row r="100" spans="2:12" ht="15.75" customHeight="1">
      <c r="B100" s="4" t="s">
        <v>104</v>
      </c>
      <c r="C100" s="4">
        <v>2</v>
      </c>
      <c r="D100" s="7"/>
      <c r="F100" s="5" t="s">
        <v>104</v>
      </c>
      <c r="G100" s="5">
        <v>2</v>
      </c>
      <c r="H100" s="8"/>
      <c r="J100" s="6" t="s">
        <v>104</v>
      </c>
      <c r="K100" s="6"/>
      <c r="L100" s="9"/>
    </row>
    <row r="101" spans="2:12" ht="15.75" customHeight="1">
      <c r="B101" s="4" t="s">
        <v>105</v>
      </c>
      <c r="C101" s="4">
        <v>43</v>
      </c>
      <c r="D101" s="7"/>
      <c r="F101" s="5" t="s">
        <v>105</v>
      </c>
      <c r="G101" s="5"/>
      <c r="H101" s="8"/>
      <c r="J101" s="6" t="s">
        <v>105</v>
      </c>
      <c r="K101" s="6"/>
      <c r="L101" s="9"/>
    </row>
    <row r="102" spans="2:12" ht="15.75" customHeight="1">
      <c r="B102" s="13" t="s">
        <v>106</v>
      </c>
      <c r="C102" s="4">
        <v>45</v>
      </c>
      <c r="D102" s="7"/>
      <c r="F102" s="5" t="s">
        <v>106</v>
      </c>
      <c r="G102" s="5">
        <v>28</v>
      </c>
      <c r="H102" s="8"/>
      <c r="J102" s="6" t="s">
        <v>106</v>
      </c>
      <c r="K102" s="6"/>
      <c r="L102" s="9"/>
    </row>
    <row r="103" spans="2:12" ht="15.75" customHeight="1">
      <c r="B103" s="13" t="s">
        <v>107</v>
      </c>
      <c r="C103" s="4">
        <v>31</v>
      </c>
      <c r="D103" s="7"/>
      <c r="F103" s="5" t="s">
        <v>107</v>
      </c>
      <c r="G103" s="5" t="s">
        <v>108</v>
      </c>
      <c r="H103" s="8"/>
      <c r="J103" s="6" t="s">
        <v>107</v>
      </c>
      <c r="K103" s="6"/>
      <c r="L103" s="9"/>
    </row>
    <row r="104" spans="2:12" ht="15.75" customHeight="1">
      <c r="B104" s="13" t="s">
        <v>109</v>
      </c>
      <c r="C104" s="4">
        <v>19</v>
      </c>
      <c r="D104" s="7"/>
      <c r="F104" s="5" t="s">
        <v>109</v>
      </c>
      <c r="G104" s="5"/>
      <c r="H104" s="8"/>
      <c r="J104" s="6" t="s">
        <v>109</v>
      </c>
      <c r="K104" s="6"/>
      <c r="L104" s="9"/>
    </row>
    <row r="105" spans="2:12" ht="15.75" customHeight="1">
      <c r="B105" s="13" t="s">
        <v>110</v>
      </c>
      <c r="C105" s="4">
        <v>9</v>
      </c>
      <c r="D105" s="7"/>
      <c r="F105" s="5" t="s">
        <v>110</v>
      </c>
      <c r="G105" s="5"/>
      <c r="H105" s="8"/>
      <c r="J105" s="6" t="s">
        <v>110</v>
      </c>
      <c r="K105" s="6"/>
      <c r="L105" s="9"/>
    </row>
    <row r="106" spans="2:12" ht="15.75" customHeight="1">
      <c r="B106" s="13" t="s">
        <v>111</v>
      </c>
      <c r="C106" s="4">
        <v>200</v>
      </c>
      <c r="D106" s="7"/>
      <c r="F106" s="5" t="s">
        <v>111</v>
      </c>
      <c r="G106" s="5">
        <v>200</v>
      </c>
      <c r="H106" s="8"/>
      <c r="J106" s="6" t="s">
        <v>111</v>
      </c>
      <c r="K106" s="6"/>
      <c r="L106" s="9"/>
    </row>
    <row r="107" spans="2:12" ht="15.75" customHeight="1">
      <c r="B107" s="13" t="s">
        <v>112</v>
      </c>
      <c r="C107" s="4">
        <v>33</v>
      </c>
      <c r="D107" s="7"/>
      <c r="F107" s="5" t="s">
        <v>112</v>
      </c>
      <c r="G107" s="5">
        <v>33</v>
      </c>
      <c r="H107" s="8"/>
      <c r="J107" s="6" t="s">
        <v>112</v>
      </c>
      <c r="K107" s="6"/>
      <c r="L107" s="9"/>
    </row>
    <row r="109" spans="2:12" ht="15.75" customHeight="1">
      <c r="B109" s="10" t="s">
        <v>113</v>
      </c>
      <c r="C109" s="7"/>
      <c r="D109" s="7">
        <f>SUM(C115:C125)</f>
        <v>846</v>
      </c>
      <c r="F109" s="11" t="s">
        <v>113</v>
      </c>
      <c r="G109" s="8"/>
      <c r="H109" s="8">
        <f>SUM(G110:G125)</f>
        <v>2999</v>
      </c>
      <c r="J109" s="12" t="s">
        <v>113</v>
      </c>
      <c r="K109" s="9"/>
      <c r="L109" s="9">
        <f>SUM(K115:K125)</f>
        <v>0</v>
      </c>
    </row>
    <row r="110" spans="2:12" ht="15.75" customHeight="1">
      <c r="B110" s="4" t="s">
        <v>17</v>
      </c>
      <c r="C110" s="4">
        <v>20</v>
      </c>
      <c r="D110" s="7"/>
      <c r="F110" s="5" t="s">
        <v>114</v>
      </c>
      <c r="G110" s="5">
        <v>20</v>
      </c>
      <c r="H110" s="8"/>
      <c r="J110" s="6" t="s">
        <v>114</v>
      </c>
      <c r="K110" s="6"/>
      <c r="L110" s="9"/>
    </row>
    <row r="111" spans="2:12" ht="15.75" customHeight="1">
      <c r="B111" s="4" t="s">
        <v>115</v>
      </c>
      <c r="C111" s="4">
        <v>188</v>
      </c>
      <c r="D111" s="7"/>
      <c r="F111" s="5" t="s">
        <v>115</v>
      </c>
      <c r="G111" s="5"/>
      <c r="H111" s="8"/>
      <c r="J111" s="6" t="s">
        <v>115</v>
      </c>
      <c r="K111" s="6"/>
      <c r="L111" s="9"/>
    </row>
    <row r="112" spans="2:12" ht="15.75" customHeight="1">
      <c r="B112" s="4" t="s">
        <v>116</v>
      </c>
      <c r="C112" s="4">
        <v>41</v>
      </c>
      <c r="D112" s="7"/>
      <c r="F112" s="5" t="s">
        <v>117</v>
      </c>
      <c r="G112" s="5"/>
      <c r="H112" s="8"/>
      <c r="J112" s="6" t="s">
        <v>117</v>
      </c>
      <c r="K112" s="6"/>
      <c r="L112" s="9"/>
    </row>
    <row r="113" spans="2:12" ht="15.75" customHeight="1">
      <c r="B113" s="4" t="s">
        <v>118</v>
      </c>
      <c r="C113" s="4">
        <v>38</v>
      </c>
      <c r="D113" s="7"/>
      <c r="F113" s="5" t="s">
        <v>118</v>
      </c>
      <c r="G113" s="5">
        <v>38</v>
      </c>
      <c r="H113" s="8"/>
      <c r="J113" s="6" t="s">
        <v>118</v>
      </c>
      <c r="K113" s="6"/>
      <c r="L113" s="9"/>
    </row>
    <row r="114" spans="2:12" ht="15.75" customHeight="1">
      <c r="B114" s="4" t="s">
        <v>119</v>
      </c>
      <c r="C114" s="4">
        <v>25</v>
      </c>
      <c r="D114" s="7"/>
      <c r="F114" s="5" t="s">
        <v>119</v>
      </c>
      <c r="G114" s="5">
        <v>25</v>
      </c>
      <c r="H114" s="8"/>
      <c r="J114" s="6" t="s">
        <v>119</v>
      </c>
      <c r="K114" s="6"/>
      <c r="L114" s="9"/>
    </row>
    <row r="115" spans="2:12" ht="15.75" customHeight="1">
      <c r="B115" s="13" t="s">
        <v>120</v>
      </c>
      <c r="C115" s="4">
        <v>11</v>
      </c>
      <c r="D115" s="7"/>
      <c r="F115" s="8" t="s">
        <v>120</v>
      </c>
      <c r="G115" s="5">
        <v>11</v>
      </c>
      <c r="H115" s="8"/>
      <c r="J115" s="9" t="s">
        <v>120</v>
      </c>
      <c r="K115" s="6"/>
      <c r="L115" s="9"/>
    </row>
    <row r="116" spans="2:12" ht="15.75" customHeight="1">
      <c r="B116" s="4" t="s">
        <v>121</v>
      </c>
      <c r="C116" s="7"/>
      <c r="D116" s="7"/>
      <c r="F116" s="8" t="s">
        <v>121</v>
      </c>
      <c r="G116" s="5"/>
      <c r="H116" s="8"/>
      <c r="J116" s="9" t="s">
        <v>121</v>
      </c>
      <c r="K116" s="6"/>
      <c r="L116" s="9"/>
    </row>
    <row r="117" spans="2:12" ht="15.75" customHeight="1">
      <c r="B117" s="4" t="s">
        <v>122</v>
      </c>
      <c r="C117" s="4"/>
      <c r="D117" s="7"/>
      <c r="F117" s="8" t="s">
        <v>122</v>
      </c>
      <c r="G117" s="5">
        <v>2000</v>
      </c>
      <c r="H117" s="8"/>
      <c r="J117" s="9" t="s">
        <v>122</v>
      </c>
      <c r="K117" s="6"/>
      <c r="L117" s="9"/>
    </row>
    <row r="118" spans="2:12" ht="15.75" customHeight="1">
      <c r="B118" s="4" t="s">
        <v>123</v>
      </c>
      <c r="C118" s="4">
        <v>25</v>
      </c>
      <c r="D118" s="7"/>
      <c r="F118" s="5" t="s">
        <v>123</v>
      </c>
      <c r="G118" s="5">
        <v>25</v>
      </c>
      <c r="H118" s="8"/>
      <c r="J118" s="6" t="s">
        <v>123</v>
      </c>
      <c r="K118" s="6"/>
      <c r="L118" s="9"/>
    </row>
    <row r="119" spans="2:12" ht="15.75" customHeight="1">
      <c r="B119" s="4" t="s">
        <v>124</v>
      </c>
      <c r="C119" s="4">
        <v>167</v>
      </c>
      <c r="D119" s="7"/>
      <c r="F119" s="5" t="s">
        <v>124</v>
      </c>
      <c r="G119" s="5"/>
      <c r="H119" s="8"/>
      <c r="J119" s="6" t="s">
        <v>125</v>
      </c>
      <c r="K119" s="6"/>
      <c r="L119" s="9"/>
    </row>
    <row r="120" spans="2:12" ht="15.75" customHeight="1">
      <c r="B120" s="4" t="s">
        <v>126</v>
      </c>
      <c r="C120" s="4">
        <v>100</v>
      </c>
      <c r="D120" s="7"/>
      <c r="F120" s="5" t="s">
        <v>126</v>
      </c>
      <c r="G120" s="5">
        <v>80</v>
      </c>
      <c r="H120" s="8"/>
      <c r="J120" s="9"/>
      <c r="K120" s="6"/>
      <c r="L120" s="9"/>
    </row>
    <row r="121" spans="2:12" ht="15.75" customHeight="1">
      <c r="B121" s="4" t="s">
        <v>127</v>
      </c>
      <c r="C121" s="4">
        <v>200</v>
      </c>
      <c r="D121" s="7"/>
      <c r="F121" s="8" t="s">
        <v>127</v>
      </c>
      <c r="G121" s="5">
        <v>200</v>
      </c>
      <c r="H121" s="8"/>
      <c r="J121" s="9" t="s">
        <v>127</v>
      </c>
      <c r="K121" s="6"/>
      <c r="L121" s="9"/>
    </row>
    <row r="122" spans="2:12" ht="15.75" customHeight="1">
      <c r="B122" s="4" t="s">
        <v>128</v>
      </c>
      <c r="C122" s="4">
        <v>343</v>
      </c>
      <c r="D122" s="7"/>
      <c r="F122" s="8" t="s">
        <v>128</v>
      </c>
      <c r="G122" s="5"/>
      <c r="H122" s="8"/>
      <c r="J122" s="9" t="s">
        <v>128</v>
      </c>
      <c r="K122" s="6"/>
      <c r="L122" s="9"/>
    </row>
    <row r="123" spans="2:12" ht="15.75" customHeight="1">
      <c r="B123" s="4" t="s">
        <v>129</v>
      </c>
      <c r="C123" s="4"/>
      <c r="D123" s="7"/>
      <c r="F123" s="8" t="s">
        <v>129</v>
      </c>
      <c r="G123" s="5">
        <v>600</v>
      </c>
      <c r="H123" s="8"/>
      <c r="J123" s="9" t="s">
        <v>129</v>
      </c>
      <c r="K123" s="6"/>
      <c r="L123" s="9"/>
    </row>
    <row r="124" spans="2:12" ht="15.75" customHeight="1">
      <c r="B124" s="4" t="s">
        <v>130</v>
      </c>
      <c r="C124" s="4"/>
      <c r="D124" s="7"/>
      <c r="F124" s="8" t="s">
        <v>130</v>
      </c>
      <c r="G124" s="5"/>
      <c r="H124" s="8"/>
      <c r="J124" s="9" t="s">
        <v>130</v>
      </c>
      <c r="K124" s="6"/>
      <c r="L124" s="9"/>
    </row>
    <row r="126" spans="2:12" ht="15.75" customHeight="1">
      <c r="B126" s="10" t="s">
        <v>131</v>
      </c>
      <c r="C126" s="7"/>
      <c r="D126" s="7">
        <f>SUM(C127:C134)</f>
        <v>616</v>
      </c>
      <c r="F126" s="11" t="s">
        <v>131</v>
      </c>
      <c r="G126" s="8"/>
      <c r="H126" s="8">
        <f>SUM(G127:G133)</f>
        <v>12</v>
      </c>
      <c r="J126" s="12" t="s">
        <v>131</v>
      </c>
      <c r="K126" s="9"/>
      <c r="L126" s="9">
        <f>SUM(K127:K133)</f>
        <v>0</v>
      </c>
    </row>
    <row r="127" spans="2:12" ht="15.75" customHeight="1">
      <c r="B127" s="4" t="s">
        <v>132</v>
      </c>
      <c r="C127" s="4">
        <v>205</v>
      </c>
      <c r="D127" s="7"/>
      <c r="F127" s="5" t="s">
        <v>132</v>
      </c>
      <c r="G127" s="5"/>
      <c r="H127" s="8"/>
      <c r="J127" s="6" t="s">
        <v>132</v>
      </c>
      <c r="K127" s="6"/>
      <c r="L127" s="9"/>
    </row>
    <row r="128" spans="2:12" ht="15.75" customHeight="1">
      <c r="B128" s="4" t="s">
        <v>133</v>
      </c>
      <c r="C128" s="4">
        <v>121</v>
      </c>
      <c r="D128" s="7"/>
      <c r="F128" s="5" t="s">
        <v>133</v>
      </c>
      <c r="G128" s="5"/>
      <c r="H128" s="8"/>
      <c r="J128" s="6" t="s">
        <v>133</v>
      </c>
      <c r="K128" s="6"/>
      <c r="L128" s="9"/>
    </row>
    <row r="129" spans="2:12" ht="15.75" customHeight="1">
      <c r="B129" s="4" t="s">
        <v>134</v>
      </c>
      <c r="C129" s="4">
        <v>12</v>
      </c>
      <c r="D129" s="7"/>
      <c r="F129" s="5" t="s">
        <v>134</v>
      </c>
      <c r="G129" s="5">
        <v>12</v>
      </c>
      <c r="H129" s="8"/>
      <c r="J129" s="6" t="s">
        <v>134</v>
      </c>
      <c r="K129" s="6"/>
      <c r="L129" s="9"/>
    </row>
    <row r="130" spans="2:12" ht="15.75" customHeight="1">
      <c r="B130" s="4" t="s">
        <v>135</v>
      </c>
      <c r="C130" s="4">
        <v>138</v>
      </c>
      <c r="D130" s="7"/>
      <c r="F130" s="5" t="s">
        <v>136</v>
      </c>
      <c r="G130" s="5"/>
      <c r="H130" s="8"/>
      <c r="J130" s="6" t="s">
        <v>136</v>
      </c>
      <c r="K130" s="6"/>
      <c r="L130" s="9"/>
    </row>
    <row r="131" spans="2:12" ht="15.75" customHeight="1">
      <c r="B131" s="4" t="s">
        <v>137</v>
      </c>
      <c r="C131" s="4">
        <v>134</v>
      </c>
      <c r="D131" s="7"/>
      <c r="F131" s="5" t="s">
        <v>137</v>
      </c>
      <c r="G131" s="5"/>
      <c r="H131" s="8"/>
      <c r="J131" s="6" t="s">
        <v>137</v>
      </c>
      <c r="K131" s="6"/>
      <c r="L131" s="9"/>
    </row>
    <row r="132" spans="2:12" ht="15.75" customHeight="1">
      <c r="B132" s="4" t="s">
        <v>138</v>
      </c>
      <c r="C132" s="4">
        <v>6</v>
      </c>
      <c r="D132" s="7"/>
      <c r="F132" s="5" t="s">
        <v>138</v>
      </c>
      <c r="G132" s="5"/>
      <c r="H132" s="8"/>
      <c r="J132" s="6" t="s">
        <v>138</v>
      </c>
      <c r="K132" s="6"/>
      <c r="L132" s="9"/>
    </row>
  </sheetData>
  <mergeCells count="3">
    <mergeCell ref="B2:D2"/>
    <mergeCell ref="F2:H2"/>
    <mergeCell ref="J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Erik</cp:lastModifiedBy>
  <dcterms:created xsi:type="dcterms:W3CDTF">2019-04-28T13:43:32Z</dcterms:created>
  <dcterms:modified xsi:type="dcterms:W3CDTF">2019-04-28T13:43:32Z</dcterms:modified>
</cp:coreProperties>
</file>